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3 State Reporting\03 Degrees Awarded\2022-23\"/>
    </mc:Choice>
  </mc:AlternateContent>
  <bookViews>
    <workbookView xWindow="0" yWindow="0" windowWidth="28800" windowHeight="12300"/>
  </bookViews>
  <sheets>
    <sheet name="Degrees Granted Summary" sheetId="2" r:id="rId1"/>
  </sheets>
  <definedNames>
    <definedName name="_xlnm.Print_Area" localSheetId="0">'Degrees Granted Summary'!$A$1:$L$92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0" i="2" l="1"/>
  <c r="G21" i="2"/>
  <c r="F62" i="2"/>
  <c r="F43" i="2"/>
  <c r="F35" i="2"/>
  <c r="F28" i="2"/>
  <c r="G61" i="2" l="1"/>
  <c r="G53" i="2"/>
  <c r="G55" i="2"/>
  <c r="G60" i="2"/>
  <c r="G52" i="2"/>
  <c r="G59" i="2"/>
  <c r="G51" i="2"/>
  <c r="G57" i="2"/>
  <c r="G56" i="2"/>
  <c r="G47" i="2"/>
  <c r="G58" i="2"/>
  <c r="G50" i="2"/>
  <c r="G49" i="2"/>
  <c r="G48" i="2"/>
  <c r="G54" i="2"/>
  <c r="G46" i="2"/>
  <c r="G15" i="2"/>
  <c r="G14" i="2"/>
  <c r="G13" i="2"/>
  <c r="G18" i="2"/>
  <c r="G17" i="2"/>
  <c r="G16" i="2"/>
  <c r="G19" i="2"/>
  <c r="G27" i="2"/>
  <c r="G26" i="2"/>
  <c r="G25" i="2"/>
  <c r="G34" i="2"/>
  <c r="G32" i="2"/>
  <c r="G33" i="2"/>
  <c r="G41" i="2"/>
  <c r="G40" i="2"/>
  <c r="G39" i="2"/>
  <c r="G38" i="2"/>
  <c r="G42" i="2"/>
</calcChain>
</file>

<file path=xl/sharedStrings.xml><?xml version="1.0" encoding="utf-8"?>
<sst xmlns="http://schemas.openxmlformats.org/spreadsheetml/2006/main" count="76" uniqueCount="43">
  <si>
    <t>Summary of all rows, following federal "roll up" process for ethnicity values</t>
  </si>
  <si>
    <t>Black or African American, non-Hispanic</t>
  </si>
  <si>
    <t>Native American or Alaskan Native</t>
  </si>
  <si>
    <t>Asian</t>
  </si>
  <si>
    <t>Hispanic</t>
  </si>
  <si>
    <t>White, non-Hispanic</t>
  </si>
  <si>
    <t>Unknown Ethnicity</t>
  </si>
  <si>
    <t>Hawaiian or Pacific Islander</t>
  </si>
  <si>
    <t>Gender</t>
  </si>
  <si>
    <t>Male</t>
  </si>
  <si>
    <t>Female</t>
  </si>
  <si>
    <t>Unknown</t>
  </si>
  <si>
    <t>Tuition</t>
  </si>
  <si>
    <t>0 - Unknown</t>
  </si>
  <si>
    <t>1 - In-State, Colorado Resident</t>
  </si>
  <si>
    <t>2 - Out-of-State</t>
  </si>
  <si>
    <t>Degree Level</t>
  </si>
  <si>
    <t>01 - Certificate(less than one year)</t>
  </si>
  <si>
    <t>11 - Associate of Applied Science</t>
  </si>
  <si>
    <t>12 - Associate of General Studies</t>
  </si>
  <si>
    <t>13 - Associate Degree(AA or AS)</t>
  </si>
  <si>
    <t>0-14</t>
  </si>
  <si>
    <t>25-34</t>
  </si>
  <si>
    <t>35-44</t>
  </si>
  <si>
    <t>45-54</t>
  </si>
  <si>
    <t>55-64</t>
  </si>
  <si>
    <t>65 +</t>
  </si>
  <si>
    <r>
      <rPr>
        <sz val="19"/>
        <rFont val="Arial"/>
        <family val="34"/>
      </rPr>
      <t>Degrees Awarded File Reports</t>
    </r>
  </si>
  <si>
    <r>
      <rPr>
        <sz val="10"/>
        <rFont val="Arial"/>
        <family val="2"/>
      </rPr>
      <t>Institution:     Aims Community College</t>
    </r>
  </si>
  <si>
    <t>Report Term:     9-Full Year</t>
  </si>
  <si>
    <t>Total</t>
  </si>
  <si>
    <t>%</t>
  </si>
  <si>
    <t>02 - Certificate(at least 1 but &lt; 2 yrs)</t>
  </si>
  <si>
    <t>Non-Resident Alien</t>
  </si>
  <si>
    <t>Two or more races</t>
  </si>
  <si>
    <t>Age*</t>
  </si>
  <si>
    <t>2020-21</t>
  </si>
  <si>
    <t>2021-22</t>
  </si>
  <si>
    <t>Report Year:     2022-2023</t>
  </si>
  <si>
    <t>2022-23</t>
  </si>
  <si>
    <t>Unduplicated Headcount of Graduates:</t>
  </si>
  <si>
    <t>Count of all awards, regardless of CIP:</t>
  </si>
  <si>
    <t>NOTE:  The figures below are based on all degrees/certificates awarded across the full year (summer through spring), unduplicated by degree level (so, for example, if a student received two 1-year certificates, that student would only be counted once.  But a student who received a 1-year cert and an AAS would be counted twice).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</si>
</sst>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sz val="19"/>
      <name val="Arial"/>
      <family val="34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34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6" fillId="2" borderId="1" xfId="0" applyFont="1" applyFill="1" applyBorder="1" applyAlignment="1">
      <alignment horizontal="left" wrapText="1"/>
    </xf>
    <xf numFmtId="164" fontId="4" fillId="2" borderId="2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164" fontId="7" fillId="3" borderId="2" xfId="0" applyNumberFormat="1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4" borderId="2" xfId="0" applyNumberFormat="1" applyFont="1" applyFill="1" applyBorder="1" applyAlignment="1">
      <alignment horizontal="center" wrapText="1"/>
    </xf>
    <xf numFmtId="164" fontId="4" fillId="4" borderId="2" xfId="0" applyNumberFormat="1" applyFont="1" applyFill="1" applyBorder="1" applyAlignment="1">
      <alignment horizontal="left" wrapText="1"/>
    </xf>
    <xf numFmtId="164" fontId="7" fillId="4" borderId="2" xfId="0" applyNumberFormat="1" applyFont="1" applyFill="1" applyBorder="1" applyAlignment="1">
      <alignment horizontal="left" wrapText="1"/>
    </xf>
    <xf numFmtId="165" fontId="4" fillId="2" borderId="2" xfId="1" applyNumberFormat="1" applyFont="1" applyFill="1" applyBorder="1" applyAlignment="1">
      <alignment horizontal="left" wrapText="1"/>
    </xf>
    <xf numFmtId="164" fontId="0" fillId="0" borderId="0" xfId="0" applyNumberFormat="1" applyAlignment="1"/>
    <xf numFmtId="0" fontId="6" fillId="2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10" fillId="0" borderId="0" xfId="0" applyFont="1" applyAlignment="1">
      <alignment horizontal="left" wrapText="1"/>
    </xf>
    <xf numFmtId="0" fontId="1" fillId="0" borderId="3" xfId="0" applyFont="1" applyBorder="1" applyAlignment="1">
      <alignment horizontal="left" wrapText="1"/>
    </xf>
    <xf numFmtId="49" fontId="7" fillId="4" borderId="3" xfId="0" applyNumberFormat="1" applyFont="1" applyFill="1" applyBorder="1" applyAlignment="1">
      <alignment horizontal="center" wrapText="1"/>
    </xf>
    <xf numFmtId="0" fontId="0" fillId="0" borderId="3" xfId="0" applyFont="1" applyBorder="1" applyAlignment="1"/>
    <xf numFmtId="0" fontId="10" fillId="0" borderId="3" xfId="0" applyFont="1" applyBorder="1" applyAlignment="1">
      <alignment horizontal="left" wrapText="1"/>
    </xf>
    <xf numFmtId="164" fontId="4" fillId="4" borderId="3" xfId="0" applyNumberFormat="1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Ethnicity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'Degrees Granted Summary'!$F$12</c:f>
              <c:strCache>
                <c:ptCount val="1"/>
                <c:pt idx="0">
                  <c:v>2022-23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A7-41C8-8920-4376710DD6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A7-41C8-8920-4376710DD6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A7-41C8-8920-4376710DD6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A7-41C8-8920-4376710DD6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9A7-41C8-8920-4376710DD6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9A7-41C8-8920-4376710DD6C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9A7-41C8-8920-4376710DD6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'Degrees Granted Summary'!$A$13:$A$19</c:f>
              <c:strCache>
                <c:ptCount val="7"/>
                <c:pt idx="0">
                  <c:v>Black or African American, non-Hispanic</c:v>
                </c:pt>
                <c:pt idx="1">
                  <c:v>Native American or Alaskan Native</c:v>
                </c:pt>
                <c:pt idx="2">
                  <c:v>Asian</c:v>
                </c:pt>
                <c:pt idx="3">
                  <c:v>Hispanic</c:v>
                </c:pt>
                <c:pt idx="4">
                  <c:v>White, non-Hispanic</c:v>
                </c:pt>
                <c:pt idx="5">
                  <c:v>Unknown Ethnicity</c:v>
                </c:pt>
                <c:pt idx="6">
                  <c:v>Hawaiian or Pacific Islander</c:v>
                </c:pt>
              </c:strCache>
            </c:strRef>
          </c:cat>
          <c:val>
            <c:numRef>
              <c:f>'Degrees Granted Summary'!$F$13:$F$19</c:f>
              <c:numCache>
                <c:formatCode>###0;###0</c:formatCode>
                <c:ptCount val="7"/>
                <c:pt idx="0">
                  <c:v>20</c:v>
                </c:pt>
                <c:pt idx="1">
                  <c:v>6</c:v>
                </c:pt>
                <c:pt idx="2">
                  <c:v>22</c:v>
                </c:pt>
                <c:pt idx="3">
                  <c:v>651</c:v>
                </c:pt>
                <c:pt idx="4">
                  <c:v>873</c:v>
                </c:pt>
                <c:pt idx="5">
                  <c:v>41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9A7-41C8-8920-4376710DD6C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759996954487435"/>
          <c:y val="0.20275116652085157"/>
          <c:w val="0.41172801907252243"/>
          <c:h val="0.715284339457567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Gender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'Degrees Granted Summary'!$F$24</c:f>
              <c:strCache>
                <c:ptCount val="1"/>
                <c:pt idx="0">
                  <c:v>2022-23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63-48B9-A014-157D6BAFB1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63-48B9-A014-157D6BAFB1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63-48B9-A014-157D6BAFB1A0}"/>
              </c:ext>
            </c:extLst>
          </c:dPt>
          <c:cat>
            <c:strRef>
              <c:f>'Degrees Granted Summary'!$A$25:$A$27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Unknown</c:v>
                </c:pt>
              </c:strCache>
            </c:strRef>
          </c:cat>
          <c:val>
            <c:numRef>
              <c:f>'Degrees Granted Summary'!$F$25:$F$27</c:f>
              <c:numCache>
                <c:formatCode>###0;###0</c:formatCode>
                <c:ptCount val="3"/>
                <c:pt idx="0">
                  <c:v>818</c:v>
                </c:pt>
                <c:pt idx="1">
                  <c:v>862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63-48B9-A014-157D6BAF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Degree</a:t>
            </a:r>
            <a:r>
              <a:rPr lang="en-US" baseline="0"/>
              <a:t> Level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'Degrees Granted Summary'!$F$37</c:f>
              <c:strCache>
                <c:ptCount val="1"/>
                <c:pt idx="0">
                  <c:v>2022-23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56-4585-BC18-0D1614BB22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56-4585-BC18-0D1614BB22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56-4585-BC18-0D1614BB22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56-4585-BC18-0D1614BB22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556-4585-BC18-0D1614BB22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'Degrees Granted Summary'!$A$38:$A$42</c:f>
              <c:strCache>
                <c:ptCount val="5"/>
                <c:pt idx="0">
                  <c:v>01 - Certificate(less than one year)</c:v>
                </c:pt>
                <c:pt idx="1">
                  <c:v>02 - Certificate(at least 1 but &lt; 2 yrs)</c:v>
                </c:pt>
                <c:pt idx="2">
                  <c:v>11 - Associate of Applied Science</c:v>
                </c:pt>
                <c:pt idx="3">
                  <c:v>12 - Associate of General Studies</c:v>
                </c:pt>
                <c:pt idx="4">
                  <c:v>13 - Associate Degree(AA or AS)</c:v>
                </c:pt>
              </c:strCache>
            </c:strRef>
          </c:cat>
          <c:val>
            <c:numRef>
              <c:f>'Degrees Granted Summary'!$F$38:$F$42</c:f>
              <c:numCache>
                <c:formatCode>###0;###0</c:formatCode>
                <c:ptCount val="5"/>
                <c:pt idx="0">
                  <c:v>855</c:v>
                </c:pt>
                <c:pt idx="1">
                  <c:v>126</c:v>
                </c:pt>
                <c:pt idx="2">
                  <c:v>237</c:v>
                </c:pt>
                <c:pt idx="3">
                  <c:v>21</c:v>
                </c:pt>
                <c:pt idx="4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6-4585-BC18-0D1614BB222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</a:t>
            </a:r>
          </a:p>
        </c:rich>
      </c:tx>
      <c:layout>
        <c:manualLayout>
          <c:xMode val="edge"/>
          <c:yMode val="edge"/>
          <c:x val="3.2834175200582377E-2"/>
          <c:y val="4.332840293119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433414021127216E-2"/>
          <c:y val="0.12832931347761706"/>
          <c:w val="0.83690975023881731"/>
          <c:h val="0.81042051498698486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79-4BE7-BCDC-D6F1D645CF6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79-4BE7-BCDC-D6F1D645CF6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79-4BE7-BCDC-D6F1D645CF6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79-4BE7-BCDC-D6F1D645CF6B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579-4BE7-BCDC-D6F1D645CF6B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579-4BE7-BCDC-D6F1D645CF6B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579-4BE7-BCDC-D6F1D645CF6B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579-4BE7-BCDC-D6F1D645CF6B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579-4BE7-BCDC-D6F1D645CF6B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579-4BE7-BCDC-D6F1D645CF6B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579-4BE7-BCDC-D6F1D645CF6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579-4BE7-BCDC-D6F1D645CF6B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579-4BE7-BCDC-D6F1D645CF6B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579-4BE7-BCDC-D6F1D645CF6B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579-4BE7-BCDC-D6F1D645CF6B}"/>
              </c:ext>
            </c:extLst>
          </c:dPt>
          <c:dPt>
            <c:idx val="1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579-4BE7-BCDC-D6F1D645CF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'Degrees Granted Summary'!$A$46:$A$61</c:f>
              <c:strCache>
                <c:ptCount val="16"/>
                <c:pt idx="0">
                  <c:v>0-14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25-34</c:v>
                </c:pt>
                <c:pt idx="12">
                  <c:v>35-44</c:v>
                </c:pt>
                <c:pt idx="13">
                  <c:v>45-54</c:v>
                </c:pt>
                <c:pt idx="14">
                  <c:v>55-64</c:v>
                </c:pt>
                <c:pt idx="15">
                  <c:v>65 +</c:v>
                </c:pt>
              </c:strCache>
            </c:strRef>
          </c:cat>
          <c:val>
            <c:numRef>
              <c:f>'Degrees Granted Summary'!$G$46:$G$61</c:f>
              <c:numCache>
                <c:formatCode>0.0%</c:formatCode>
                <c:ptCount val="16"/>
                <c:pt idx="0">
                  <c:v>5.9523809523809529E-4</c:v>
                </c:pt>
                <c:pt idx="1">
                  <c:v>2.3809523809523812E-3</c:v>
                </c:pt>
                <c:pt idx="2">
                  <c:v>2.6190476190476191E-2</c:v>
                </c:pt>
                <c:pt idx="3">
                  <c:v>8.7499999999999994E-2</c:v>
                </c:pt>
                <c:pt idx="4">
                  <c:v>9.5238095238095233E-2</c:v>
                </c:pt>
                <c:pt idx="5">
                  <c:v>8.2738095238095236E-2</c:v>
                </c:pt>
                <c:pt idx="6">
                  <c:v>0.12440476190476191</c:v>
                </c:pt>
                <c:pt idx="7">
                  <c:v>8.0357142857142863E-2</c:v>
                </c:pt>
                <c:pt idx="8">
                  <c:v>6.0714285714285714E-2</c:v>
                </c:pt>
                <c:pt idx="9">
                  <c:v>5.2380952380952382E-2</c:v>
                </c:pt>
                <c:pt idx="10">
                  <c:v>4.7023809523809523E-2</c:v>
                </c:pt>
                <c:pt idx="11">
                  <c:v>0.21488095238095239</c:v>
                </c:pt>
                <c:pt idx="12">
                  <c:v>8.1547619047619049E-2</c:v>
                </c:pt>
                <c:pt idx="13">
                  <c:v>3.3333333333333333E-2</c:v>
                </c:pt>
                <c:pt idx="14">
                  <c:v>8.9285714285714281E-3</c:v>
                </c:pt>
                <c:pt idx="15">
                  <c:v>1.7857142857142857E-3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579-4BE7-BCDC-D6F1D645CF6B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28578</xdr:colOff>
      <xdr:row>0</xdr:row>
      <xdr:rowOff>271462</xdr:rowOff>
    </xdr:from>
    <xdr:to>
      <xdr:col>10</xdr:col>
      <xdr:colOff>2228850</xdr:colOff>
      <xdr:row>18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2286001</xdr:colOff>
      <xdr:row>0</xdr:row>
      <xdr:rowOff>261936</xdr:rowOff>
    </xdr:from>
    <xdr:to>
      <xdr:col>11</xdr:col>
      <xdr:colOff>590550</xdr:colOff>
      <xdr:row>18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57151</xdr:colOff>
      <xdr:row>18</xdr:row>
      <xdr:rowOff>171450</xdr:rowOff>
    </xdr:from>
    <xdr:to>
      <xdr:col>11</xdr:col>
      <xdr:colOff>561976</xdr:colOff>
      <xdr:row>41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9526</xdr:colOff>
      <xdr:row>45</xdr:row>
      <xdr:rowOff>61911</xdr:rowOff>
    </xdr:from>
    <xdr:to>
      <xdr:col>11</xdr:col>
      <xdr:colOff>438151</xdr:colOff>
      <xdr:row>74</xdr:row>
      <xdr:rowOff>114300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selection activeCell="A10" sqref="A10:G10"/>
    </sheetView>
  </sheetViews>
  <sheetFormatPr defaultColWidth="9.140625" defaultRowHeight="15" x14ac:dyDescent="0.25"/>
  <cols>
    <col min="1" max="1" width="41.140625" style="5" customWidth="1"/>
    <col min="2" max="3" width="9" style="5" customWidth="1"/>
    <col min="4" max="4" width="7.5703125" style="5" customWidth="1"/>
    <col min="5" max="5" width="7.42578125" style="5" customWidth="1"/>
    <col min="6" max="6" width="7.5703125" style="5" customWidth="1"/>
    <col min="7" max="7" width="6.85546875" style="5" customWidth="1"/>
    <col min="8" max="8" width="7.5703125" style="5" customWidth="1"/>
    <col min="9" max="9" width="6.85546875" style="5" customWidth="1"/>
    <col min="10" max="10" width="9.140625" style="5"/>
    <col min="11" max="11" width="58.42578125" style="5" customWidth="1"/>
    <col min="12" max="12" width="9.140625" style="5"/>
    <col min="13" max="13" width="16.85546875" style="5" customWidth="1"/>
    <col min="14" max="16384" width="9.140625" style="5"/>
  </cols>
  <sheetData>
    <row r="1" spans="1:7" s="1" customFormat="1" ht="23.25" x14ac:dyDescent="0.3">
      <c r="A1" s="1" t="s">
        <v>27</v>
      </c>
    </row>
    <row r="2" spans="1:7" s="1" customFormat="1" x14ac:dyDescent="0.25">
      <c r="A2" s="2" t="s">
        <v>28</v>
      </c>
    </row>
    <row r="3" spans="1:7" s="1" customFormat="1" x14ac:dyDescent="0.25">
      <c r="A3" s="2" t="s">
        <v>29</v>
      </c>
    </row>
    <row r="4" spans="1:7" s="1" customFormat="1" x14ac:dyDescent="0.25">
      <c r="A4" s="3" t="s">
        <v>38</v>
      </c>
    </row>
    <row r="5" spans="1:7" x14ac:dyDescent="0.25">
      <c r="A5" s="4"/>
    </row>
    <row r="6" spans="1:7" x14ac:dyDescent="0.25">
      <c r="A6" s="18"/>
      <c r="B6" s="22" t="s">
        <v>36</v>
      </c>
      <c r="C6" s="22"/>
      <c r="D6" s="22" t="s">
        <v>37</v>
      </c>
      <c r="E6" s="22"/>
      <c r="F6" s="23" t="s">
        <v>39</v>
      </c>
      <c r="G6" s="18"/>
    </row>
    <row r="7" spans="1:7" x14ac:dyDescent="0.25">
      <c r="A7" s="22" t="s">
        <v>40</v>
      </c>
      <c r="B7" s="24">
        <v>1249</v>
      </c>
      <c r="C7" s="25"/>
      <c r="D7" s="25">
        <v>1321</v>
      </c>
      <c r="E7" s="25"/>
      <c r="F7" s="26">
        <v>1471</v>
      </c>
      <c r="G7" s="18"/>
    </row>
    <row r="8" spans="1:7" x14ac:dyDescent="0.25">
      <c r="A8" s="22" t="s">
        <v>41</v>
      </c>
      <c r="B8" s="24">
        <v>2069</v>
      </c>
      <c r="C8" s="25"/>
      <c r="D8" s="25">
        <v>2093</v>
      </c>
      <c r="E8" s="25"/>
      <c r="F8" s="26">
        <v>2377</v>
      </c>
      <c r="G8" s="18"/>
    </row>
    <row r="9" spans="1:7" x14ac:dyDescent="0.25">
      <c r="A9" s="18"/>
      <c r="B9" s="20"/>
      <c r="C9" s="21"/>
      <c r="D9" s="21"/>
      <c r="E9" s="21"/>
      <c r="F9" s="21"/>
      <c r="G9" s="18"/>
    </row>
    <row r="10" spans="1:7" ht="60" customHeight="1" x14ac:dyDescent="0.25">
      <c r="A10" s="19" t="s">
        <v>42</v>
      </c>
      <c r="B10" s="19"/>
      <c r="C10" s="19"/>
      <c r="D10" s="19"/>
      <c r="E10" s="19"/>
      <c r="F10" s="19"/>
      <c r="G10" s="19"/>
    </row>
    <row r="11" spans="1:7" x14ac:dyDescent="0.25">
      <c r="A11" s="6" t="s">
        <v>0</v>
      </c>
    </row>
    <row r="12" spans="1:7" x14ac:dyDescent="0.25">
      <c r="A12" s="1"/>
      <c r="B12" s="11" t="s">
        <v>36</v>
      </c>
      <c r="C12" s="11" t="s">
        <v>31</v>
      </c>
      <c r="D12" s="11" t="s">
        <v>37</v>
      </c>
      <c r="E12" s="11" t="s">
        <v>31</v>
      </c>
      <c r="F12" s="12" t="s">
        <v>39</v>
      </c>
      <c r="G12" s="11" t="s">
        <v>31</v>
      </c>
    </row>
    <row r="13" spans="1:7" x14ac:dyDescent="0.25">
      <c r="A13" s="7" t="s">
        <v>1</v>
      </c>
      <c r="B13" s="8">
        <v>33</v>
      </c>
      <c r="C13" s="15">
        <v>2.1985343104596936E-2</v>
      </c>
      <c r="D13" s="8">
        <v>30</v>
      </c>
      <c r="E13" s="15">
        <v>1.8808777429467086E-2</v>
      </c>
      <c r="F13" s="13">
        <v>20</v>
      </c>
      <c r="G13" s="15">
        <f>F13/F$22</f>
        <v>1.1904761904761904E-2</v>
      </c>
    </row>
    <row r="14" spans="1:7" x14ac:dyDescent="0.25">
      <c r="A14" s="7" t="s">
        <v>2</v>
      </c>
      <c r="B14" s="8">
        <v>7</v>
      </c>
      <c r="C14" s="15">
        <v>4.6635576282478344E-3</v>
      </c>
      <c r="D14" s="8">
        <v>6</v>
      </c>
      <c r="E14" s="15">
        <v>3.761755485893417E-3</v>
      </c>
      <c r="F14" s="13">
        <v>6</v>
      </c>
      <c r="G14" s="15">
        <f t="shared" ref="G14" si="0">F14/F$22</f>
        <v>3.5714285714285713E-3</v>
      </c>
    </row>
    <row r="15" spans="1:7" x14ac:dyDescent="0.25">
      <c r="A15" s="7" t="s">
        <v>3</v>
      </c>
      <c r="B15" s="8">
        <v>35</v>
      </c>
      <c r="C15" s="15">
        <v>2.3317788141239172E-2</v>
      </c>
      <c r="D15" s="8">
        <v>29</v>
      </c>
      <c r="E15" s="15">
        <v>1.8181818181818181E-2</v>
      </c>
      <c r="F15" s="13">
        <v>22</v>
      </c>
      <c r="G15" s="15">
        <f t="shared" ref="G15" si="1">F15/F$22</f>
        <v>1.3095238095238096E-2</v>
      </c>
    </row>
    <row r="16" spans="1:7" x14ac:dyDescent="0.25">
      <c r="A16" s="7" t="s">
        <v>4</v>
      </c>
      <c r="B16" s="8">
        <v>480</v>
      </c>
      <c r="C16" s="15">
        <v>0.31978680879413723</v>
      </c>
      <c r="D16" s="8">
        <v>538</v>
      </c>
      <c r="E16" s="15">
        <v>0.33730407523510969</v>
      </c>
      <c r="F16" s="13">
        <v>651</v>
      </c>
      <c r="G16" s="15">
        <f t="shared" ref="G16" si="2">F16/F$22</f>
        <v>0.38750000000000001</v>
      </c>
    </row>
    <row r="17" spans="1:7" x14ac:dyDescent="0.25">
      <c r="A17" s="7" t="s">
        <v>5</v>
      </c>
      <c r="B17" s="8">
        <v>877</v>
      </c>
      <c r="C17" s="15">
        <v>0.58427714856762158</v>
      </c>
      <c r="D17" s="8">
        <v>883</v>
      </c>
      <c r="E17" s="15">
        <v>0.55360501567398124</v>
      </c>
      <c r="F17" s="13">
        <v>873</v>
      </c>
      <c r="G17" s="15">
        <f t="shared" ref="G17" si="3">F17/F$22</f>
        <v>0.51964285714285718</v>
      </c>
    </row>
    <row r="18" spans="1:7" x14ac:dyDescent="0.25">
      <c r="A18" s="7" t="s">
        <v>6</v>
      </c>
      <c r="B18" s="8">
        <v>19</v>
      </c>
      <c r="C18" s="15">
        <v>1.2658227848101266E-2</v>
      </c>
      <c r="D18" s="8">
        <v>29</v>
      </c>
      <c r="E18" s="15">
        <v>1.8181818181818181E-2</v>
      </c>
      <c r="F18" s="13">
        <v>41</v>
      </c>
      <c r="G18" s="15">
        <f t="shared" ref="G18" si="4">F18/F$22</f>
        <v>2.4404761904761905E-2</v>
      </c>
    </row>
    <row r="19" spans="1:7" x14ac:dyDescent="0.25">
      <c r="A19" s="7" t="s">
        <v>7</v>
      </c>
      <c r="B19" s="8">
        <v>2</v>
      </c>
      <c r="C19" s="15">
        <v>1.3324450366422385E-3</v>
      </c>
      <c r="D19" s="8">
        <v>2</v>
      </c>
      <c r="E19" s="15">
        <v>1.2539184952978057E-3</v>
      </c>
      <c r="F19" s="13">
        <v>1</v>
      </c>
      <c r="G19" s="15">
        <f t="shared" ref="G19:G21" si="5">F19/F$22</f>
        <v>5.9523809523809529E-4</v>
      </c>
    </row>
    <row r="20" spans="1:7" x14ac:dyDescent="0.25">
      <c r="A20" s="17" t="s">
        <v>33</v>
      </c>
      <c r="B20" s="8">
        <v>18</v>
      </c>
      <c r="C20" s="15">
        <v>1.1992005329780146E-2</v>
      </c>
      <c r="D20" s="8">
        <v>24</v>
      </c>
      <c r="E20" s="15">
        <v>1.5047021943573668E-2</v>
      </c>
      <c r="F20" s="13">
        <v>17</v>
      </c>
      <c r="G20" s="15">
        <f t="shared" si="5"/>
        <v>1.011904761904762E-2</v>
      </c>
    </row>
    <row r="21" spans="1:7" x14ac:dyDescent="0.25">
      <c r="A21" s="17" t="s">
        <v>34</v>
      </c>
      <c r="B21" s="8">
        <v>30</v>
      </c>
      <c r="C21" s="15">
        <v>1.9986675549633577E-2</v>
      </c>
      <c r="D21" s="8">
        <v>54</v>
      </c>
      <c r="E21" s="15">
        <v>3.385579937304075E-2</v>
      </c>
      <c r="F21" s="13">
        <v>49</v>
      </c>
      <c r="G21" s="15">
        <f t="shared" si="5"/>
        <v>2.9166666666666667E-2</v>
      </c>
    </row>
    <row r="22" spans="1:7" x14ac:dyDescent="0.25">
      <c r="A22" s="9" t="s">
        <v>30</v>
      </c>
      <c r="B22" s="10">
        <v>1501</v>
      </c>
      <c r="C22" s="10"/>
      <c r="D22" s="10">
        <v>1595</v>
      </c>
      <c r="E22" s="10"/>
      <c r="F22" s="14">
        <f>SUM(F13:F21)</f>
        <v>1680</v>
      </c>
      <c r="G22" s="10"/>
    </row>
    <row r="24" spans="1:7" x14ac:dyDescent="0.25">
      <c r="A24" s="4" t="s">
        <v>8</v>
      </c>
      <c r="B24" s="11" t="s">
        <v>36</v>
      </c>
      <c r="C24" s="11" t="s">
        <v>31</v>
      </c>
      <c r="D24" s="11" t="s">
        <v>36</v>
      </c>
      <c r="E24" s="11" t="s">
        <v>31</v>
      </c>
      <c r="F24" s="12" t="s">
        <v>39</v>
      </c>
      <c r="G24" s="11" t="s">
        <v>31</v>
      </c>
    </row>
    <row r="25" spans="1:7" x14ac:dyDescent="0.25">
      <c r="A25" s="7" t="s">
        <v>9</v>
      </c>
      <c r="B25" s="8">
        <v>692</v>
      </c>
      <c r="C25" s="15">
        <v>0.46102598267821454</v>
      </c>
      <c r="D25" s="8">
        <v>687</v>
      </c>
      <c r="E25" s="15">
        <v>0.43072100313479622</v>
      </c>
      <c r="F25" s="13">
        <v>818</v>
      </c>
      <c r="G25" s="15">
        <f>F25/F$28</f>
        <v>0.4869047619047619</v>
      </c>
    </row>
    <row r="26" spans="1:7" x14ac:dyDescent="0.25">
      <c r="A26" s="7" t="s">
        <v>10</v>
      </c>
      <c r="B26" s="8">
        <v>809</v>
      </c>
      <c r="C26" s="15">
        <v>0.53897401732178551</v>
      </c>
      <c r="D26" s="8">
        <v>908</v>
      </c>
      <c r="E26" s="15">
        <v>0.56927899686520378</v>
      </c>
      <c r="F26" s="13">
        <v>862</v>
      </c>
      <c r="G26" s="15">
        <f t="shared" ref="G26" si="6">F26/F$28</f>
        <v>0.51309523809523805</v>
      </c>
    </row>
    <row r="27" spans="1:7" x14ac:dyDescent="0.25">
      <c r="A27" s="7" t="s">
        <v>11</v>
      </c>
      <c r="B27" s="8">
        <v>0</v>
      </c>
      <c r="C27" s="15">
        <v>0</v>
      </c>
      <c r="D27" s="8">
        <v>0</v>
      </c>
      <c r="E27" s="15">
        <v>0</v>
      </c>
      <c r="F27" s="13">
        <v>0</v>
      </c>
      <c r="G27" s="15">
        <f t="shared" ref="G27" si="7">F27/F$28</f>
        <v>0</v>
      </c>
    </row>
    <row r="28" spans="1:7" x14ac:dyDescent="0.25">
      <c r="A28" s="9" t="s">
        <v>30</v>
      </c>
      <c r="B28" s="10">
        <v>1501</v>
      </c>
      <c r="C28" s="10"/>
      <c r="D28" s="10">
        <v>1595</v>
      </c>
      <c r="E28" s="10"/>
      <c r="F28" s="14">
        <f>SUM(F25:F27)</f>
        <v>1680</v>
      </c>
      <c r="G28" s="10"/>
    </row>
    <row r="30" spans="1:7" x14ac:dyDescent="0.25">
      <c r="A30" s="4" t="s">
        <v>12</v>
      </c>
    </row>
    <row r="31" spans="1:7" x14ac:dyDescent="0.25">
      <c r="A31" s="1"/>
      <c r="B31" s="11" t="s">
        <v>36</v>
      </c>
      <c r="C31" s="11" t="s">
        <v>31</v>
      </c>
      <c r="D31" s="11" t="s">
        <v>36</v>
      </c>
      <c r="E31" s="11" t="s">
        <v>31</v>
      </c>
      <c r="F31" s="12" t="s">
        <v>39</v>
      </c>
      <c r="G31" s="11" t="s">
        <v>31</v>
      </c>
    </row>
    <row r="32" spans="1:7" x14ac:dyDescent="0.25">
      <c r="A32" s="7" t="s">
        <v>13</v>
      </c>
      <c r="B32" s="8">
        <v>0</v>
      </c>
      <c r="C32" s="15">
        <v>0</v>
      </c>
      <c r="D32" s="8">
        <v>0</v>
      </c>
      <c r="E32" s="15">
        <v>0</v>
      </c>
      <c r="F32" s="13">
        <v>0</v>
      </c>
      <c r="G32" s="15">
        <f>F32/F$35</f>
        <v>0</v>
      </c>
    </row>
    <row r="33" spans="1:9" x14ac:dyDescent="0.25">
      <c r="A33" s="7" t="s">
        <v>14</v>
      </c>
      <c r="B33" s="8">
        <v>1487</v>
      </c>
      <c r="C33" s="15">
        <v>0.99067288474350435</v>
      </c>
      <c r="D33" s="8">
        <v>1555</v>
      </c>
      <c r="E33" s="15">
        <v>0.97492163009404387</v>
      </c>
      <c r="F33" s="13">
        <v>1649</v>
      </c>
      <c r="G33" s="15">
        <f>F33/F$35</f>
        <v>0.981547619047619</v>
      </c>
    </row>
    <row r="34" spans="1:9" x14ac:dyDescent="0.25">
      <c r="A34" s="7" t="s">
        <v>15</v>
      </c>
      <c r="B34" s="8">
        <v>14</v>
      </c>
      <c r="C34" s="15">
        <v>9.3271152564956689E-3</v>
      </c>
      <c r="D34" s="8">
        <v>40</v>
      </c>
      <c r="E34" s="15">
        <v>2.5078369905956112E-2</v>
      </c>
      <c r="F34" s="13">
        <v>31</v>
      </c>
      <c r="G34" s="15">
        <f>F34/F$35</f>
        <v>1.8452380952380953E-2</v>
      </c>
    </row>
    <row r="35" spans="1:9" x14ac:dyDescent="0.25">
      <c r="A35" s="9" t="s">
        <v>30</v>
      </c>
      <c r="B35" s="10">
        <v>1501</v>
      </c>
      <c r="C35" s="10"/>
      <c r="D35" s="10">
        <v>1595</v>
      </c>
      <c r="E35" s="10"/>
      <c r="F35" s="14">
        <f>SUM(F32:F34)</f>
        <v>1680</v>
      </c>
      <c r="G35" s="10"/>
    </row>
    <row r="37" spans="1:9" x14ac:dyDescent="0.25">
      <c r="A37" s="4" t="s">
        <v>16</v>
      </c>
      <c r="B37" s="11" t="s">
        <v>36</v>
      </c>
      <c r="C37" s="11" t="s">
        <v>31</v>
      </c>
      <c r="D37" s="11" t="s">
        <v>36</v>
      </c>
      <c r="E37" s="11" t="s">
        <v>31</v>
      </c>
      <c r="F37" s="12" t="s">
        <v>39</v>
      </c>
      <c r="G37" s="11" t="s">
        <v>31</v>
      </c>
    </row>
    <row r="38" spans="1:9" x14ac:dyDescent="0.25">
      <c r="A38" s="7" t="s">
        <v>17</v>
      </c>
      <c r="B38" s="8">
        <v>734</v>
      </c>
      <c r="C38" s="15">
        <v>0.48900732844770151</v>
      </c>
      <c r="D38" s="8">
        <v>819</v>
      </c>
      <c r="E38" s="15">
        <v>0.51347962382445145</v>
      </c>
      <c r="F38" s="13">
        <v>855</v>
      </c>
      <c r="G38" s="15">
        <f>F38/F$43</f>
        <v>0.5089285714285714</v>
      </c>
    </row>
    <row r="39" spans="1:9" x14ac:dyDescent="0.25">
      <c r="A39" s="7" t="s">
        <v>32</v>
      </c>
      <c r="B39" s="8">
        <v>99</v>
      </c>
      <c r="C39" s="15">
        <v>6.5956029313790812E-2</v>
      </c>
      <c r="D39" s="8">
        <v>90</v>
      </c>
      <c r="E39" s="15">
        <v>5.6426332288401257E-2</v>
      </c>
      <c r="F39" s="13">
        <v>126</v>
      </c>
      <c r="G39" s="15">
        <f>F39/F$43</f>
        <v>7.4999999999999997E-2</v>
      </c>
    </row>
    <row r="40" spans="1:9" x14ac:dyDescent="0.25">
      <c r="A40" s="7" t="s">
        <v>18</v>
      </c>
      <c r="B40" s="8">
        <v>233</v>
      </c>
      <c r="C40" s="15">
        <v>0.15522984676882079</v>
      </c>
      <c r="D40" s="8">
        <v>224</v>
      </c>
      <c r="E40" s="15">
        <v>0.14043887147335424</v>
      </c>
      <c r="F40" s="13">
        <v>237</v>
      </c>
      <c r="G40" s="15">
        <f>F40/F$43</f>
        <v>0.14107142857142857</v>
      </c>
    </row>
    <row r="41" spans="1:9" x14ac:dyDescent="0.25">
      <c r="A41" s="7" t="s">
        <v>19</v>
      </c>
      <c r="B41" s="8">
        <v>7</v>
      </c>
      <c r="C41" s="15">
        <v>4.6635576282478344E-3</v>
      </c>
      <c r="D41" s="8">
        <v>13</v>
      </c>
      <c r="E41" s="15">
        <v>8.1504702194357369E-3</v>
      </c>
      <c r="F41" s="13">
        <v>21</v>
      </c>
      <c r="G41" s="15">
        <f>F41/F$43</f>
        <v>1.2500000000000001E-2</v>
      </c>
    </row>
    <row r="42" spans="1:9" x14ac:dyDescent="0.25">
      <c r="A42" s="7" t="s">
        <v>20</v>
      </c>
      <c r="B42" s="8">
        <v>428</v>
      </c>
      <c r="C42" s="15">
        <v>0.28514323784143902</v>
      </c>
      <c r="D42" s="8">
        <v>449</v>
      </c>
      <c r="E42" s="15">
        <v>0.28150470219435736</v>
      </c>
      <c r="F42" s="13">
        <v>441</v>
      </c>
      <c r="G42" s="15">
        <f>F42/F$43</f>
        <v>0.26250000000000001</v>
      </c>
    </row>
    <row r="43" spans="1:9" x14ac:dyDescent="0.25">
      <c r="A43" s="9" t="s">
        <v>30</v>
      </c>
      <c r="B43" s="10">
        <v>1501</v>
      </c>
      <c r="C43" s="10"/>
      <c r="D43" s="10">
        <v>1595</v>
      </c>
      <c r="E43" s="10"/>
      <c r="F43" s="14">
        <f>SUM(F38:F42)</f>
        <v>1680</v>
      </c>
      <c r="G43" s="10"/>
    </row>
    <row r="45" spans="1:9" x14ac:dyDescent="0.25">
      <c r="A45" s="4" t="s">
        <v>35</v>
      </c>
      <c r="B45" s="11" t="s">
        <v>36</v>
      </c>
      <c r="C45" s="11" t="s">
        <v>31</v>
      </c>
      <c r="D45" s="11" t="s">
        <v>36</v>
      </c>
      <c r="E45" s="11" t="s">
        <v>31</v>
      </c>
      <c r="F45" s="12" t="s">
        <v>39</v>
      </c>
      <c r="G45" s="11" t="s">
        <v>31</v>
      </c>
    </row>
    <row r="46" spans="1:9" x14ac:dyDescent="0.25">
      <c r="A46" s="7" t="s">
        <v>21</v>
      </c>
      <c r="B46" s="8">
        <v>0</v>
      </c>
      <c r="C46" s="15">
        <v>0</v>
      </c>
      <c r="D46" s="8">
        <v>0</v>
      </c>
      <c r="E46" s="15">
        <v>0</v>
      </c>
      <c r="F46" s="13">
        <v>1</v>
      </c>
      <c r="G46" s="15">
        <f>F46/F$62</f>
        <v>5.9523809523809529E-4</v>
      </c>
      <c r="I46" s="16"/>
    </row>
    <row r="47" spans="1:9" x14ac:dyDescent="0.25">
      <c r="A47" s="7">
        <v>15</v>
      </c>
      <c r="B47" s="8">
        <v>1</v>
      </c>
      <c r="C47" s="15">
        <v>6.6622251832111927E-4</v>
      </c>
      <c r="D47" s="8">
        <v>0</v>
      </c>
      <c r="E47" s="15">
        <v>0</v>
      </c>
      <c r="F47" s="13">
        <v>4</v>
      </c>
      <c r="G47" s="15">
        <f t="shared" ref="G47" si="8">F47/F$62</f>
        <v>2.3809523809523812E-3</v>
      </c>
    </row>
    <row r="48" spans="1:9" x14ac:dyDescent="0.25">
      <c r="A48" s="7">
        <v>16</v>
      </c>
      <c r="B48" s="8">
        <v>23</v>
      </c>
      <c r="C48" s="15">
        <v>1.5323117921385743E-2</v>
      </c>
      <c r="D48" s="8">
        <v>31</v>
      </c>
      <c r="E48" s="15">
        <v>1.9472361809045227E-2</v>
      </c>
      <c r="F48" s="13">
        <v>44</v>
      </c>
      <c r="G48" s="15">
        <f t="shared" ref="G48" si="9">F48/F$62</f>
        <v>2.6190476190476191E-2</v>
      </c>
    </row>
    <row r="49" spans="1:7" x14ac:dyDescent="0.25">
      <c r="A49" s="7">
        <v>17</v>
      </c>
      <c r="B49" s="8">
        <v>109</v>
      </c>
      <c r="C49" s="15">
        <v>7.2618254497002002E-2</v>
      </c>
      <c r="D49" s="8">
        <v>134</v>
      </c>
      <c r="E49" s="15">
        <v>8.4170854271356788E-2</v>
      </c>
      <c r="F49" s="13">
        <v>147</v>
      </c>
      <c r="G49" s="15">
        <f t="shared" ref="G49" si="10">F49/F$62</f>
        <v>8.7499999999999994E-2</v>
      </c>
    </row>
    <row r="50" spans="1:7" x14ac:dyDescent="0.25">
      <c r="A50" s="7">
        <v>18</v>
      </c>
      <c r="B50" s="8">
        <v>114</v>
      </c>
      <c r="C50" s="15">
        <v>7.5949367088607597E-2</v>
      </c>
      <c r="D50" s="8">
        <v>155</v>
      </c>
      <c r="E50" s="15">
        <v>9.7361809045226136E-2</v>
      </c>
      <c r="F50" s="13">
        <v>160</v>
      </c>
      <c r="G50" s="15">
        <f t="shared" ref="G50" si="11">F50/F$62</f>
        <v>9.5238095238095233E-2</v>
      </c>
    </row>
    <row r="51" spans="1:7" x14ac:dyDescent="0.25">
      <c r="A51" s="7">
        <v>19</v>
      </c>
      <c r="B51" s="8">
        <v>101</v>
      </c>
      <c r="C51" s="15">
        <v>6.7288474350433045E-2</v>
      </c>
      <c r="D51" s="8">
        <v>134</v>
      </c>
      <c r="E51" s="15">
        <v>8.4170854271356788E-2</v>
      </c>
      <c r="F51" s="13">
        <v>139</v>
      </c>
      <c r="G51" s="15">
        <f t="shared" ref="G51" si="12">F51/F$62</f>
        <v>8.2738095238095236E-2</v>
      </c>
    </row>
    <row r="52" spans="1:7" x14ac:dyDescent="0.25">
      <c r="A52" s="7">
        <v>20</v>
      </c>
      <c r="B52" s="8">
        <v>198</v>
      </c>
      <c r="C52" s="15">
        <v>0.13191205862758162</v>
      </c>
      <c r="D52" s="8">
        <v>171</v>
      </c>
      <c r="E52" s="15">
        <v>0.10741206030150753</v>
      </c>
      <c r="F52" s="13">
        <v>209</v>
      </c>
      <c r="G52" s="15">
        <f t="shared" ref="G52" si="13">F52/F$62</f>
        <v>0.12440476190476191</v>
      </c>
    </row>
    <row r="53" spans="1:7" x14ac:dyDescent="0.25">
      <c r="A53" s="7">
        <v>21</v>
      </c>
      <c r="B53" s="8">
        <v>185</v>
      </c>
      <c r="C53" s="15">
        <v>0.12325116588940706</v>
      </c>
      <c r="D53" s="8">
        <v>177</v>
      </c>
      <c r="E53" s="15">
        <v>0.11118090452261306</v>
      </c>
      <c r="F53" s="13">
        <v>135</v>
      </c>
      <c r="G53" s="15">
        <f t="shared" ref="G53" si="14">F53/F$62</f>
        <v>8.0357142857142863E-2</v>
      </c>
    </row>
    <row r="54" spans="1:7" x14ac:dyDescent="0.25">
      <c r="A54" s="7">
        <v>22</v>
      </c>
      <c r="B54" s="8">
        <v>119</v>
      </c>
      <c r="C54" s="15">
        <v>7.9280479680213192E-2</v>
      </c>
      <c r="D54" s="8">
        <v>136</v>
      </c>
      <c r="E54" s="15">
        <v>8.5427135678391955E-2</v>
      </c>
      <c r="F54" s="13">
        <v>102</v>
      </c>
      <c r="G54" s="15">
        <f t="shared" ref="G54" si="15">F54/F$62</f>
        <v>6.0714285714285714E-2</v>
      </c>
    </row>
    <row r="55" spans="1:7" x14ac:dyDescent="0.25">
      <c r="A55" s="7">
        <v>23</v>
      </c>
      <c r="B55" s="8">
        <v>75</v>
      </c>
      <c r="C55" s="15">
        <v>4.9966688874083946E-2</v>
      </c>
      <c r="D55" s="8">
        <v>73</v>
      </c>
      <c r="E55" s="15">
        <v>4.5854271356783917E-2</v>
      </c>
      <c r="F55" s="13">
        <v>88</v>
      </c>
      <c r="G55" s="15">
        <f t="shared" ref="G55" si="16">F55/F$62</f>
        <v>5.2380952380952382E-2</v>
      </c>
    </row>
    <row r="56" spans="1:7" x14ac:dyDescent="0.25">
      <c r="A56" s="7">
        <v>24</v>
      </c>
      <c r="B56" s="8">
        <v>74</v>
      </c>
      <c r="C56" s="15">
        <v>4.9300466355762823E-2</v>
      </c>
      <c r="D56" s="8">
        <v>65</v>
      </c>
      <c r="E56" s="15">
        <v>4.0829145728643219E-2</v>
      </c>
      <c r="F56" s="13">
        <v>79</v>
      </c>
      <c r="G56" s="15">
        <f t="shared" ref="G56" si="17">F56/F$62</f>
        <v>4.7023809523809523E-2</v>
      </c>
    </row>
    <row r="57" spans="1:7" x14ac:dyDescent="0.25">
      <c r="A57" s="7" t="s">
        <v>22</v>
      </c>
      <c r="B57" s="8">
        <v>322</v>
      </c>
      <c r="C57" s="15">
        <v>0.2145236508994004</v>
      </c>
      <c r="D57" s="8">
        <v>321</v>
      </c>
      <c r="E57" s="15">
        <v>0.20163316582914573</v>
      </c>
      <c r="F57" s="13">
        <v>361</v>
      </c>
      <c r="G57" s="15">
        <f t="shared" ref="G57" si="18">F57/F$62</f>
        <v>0.21488095238095239</v>
      </c>
    </row>
    <row r="58" spans="1:7" x14ac:dyDescent="0.25">
      <c r="A58" s="7" t="s">
        <v>23</v>
      </c>
      <c r="B58" s="8">
        <v>112</v>
      </c>
      <c r="C58" s="15">
        <v>7.4616922051965351E-2</v>
      </c>
      <c r="D58" s="8">
        <v>115</v>
      </c>
      <c r="E58" s="15">
        <v>7.2236180904522607E-2</v>
      </c>
      <c r="F58" s="13">
        <v>137</v>
      </c>
      <c r="G58" s="15">
        <f t="shared" ref="G58" si="19">F58/F$62</f>
        <v>8.1547619047619049E-2</v>
      </c>
    </row>
    <row r="59" spans="1:7" x14ac:dyDescent="0.25">
      <c r="A59" s="7" t="s">
        <v>24</v>
      </c>
      <c r="B59" s="8">
        <v>54</v>
      </c>
      <c r="C59" s="15">
        <v>3.5976015989340443E-2</v>
      </c>
      <c r="D59" s="8">
        <v>63</v>
      </c>
      <c r="E59" s="15">
        <v>3.9572864321608038E-2</v>
      </c>
      <c r="F59" s="13">
        <v>56</v>
      </c>
      <c r="G59" s="15">
        <f t="shared" ref="G59" si="20">F59/F$62</f>
        <v>3.3333333333333333E-2</v>
      </c>
    </row>
    <row r="60" spans="1:7" x14ac:dyDescent="0.25">
      <c r="A60" s="7" t="s">
        <v>25</v>
      </c>
      <c r="B60" s="8">
        <v>11</v>
      </c>
      <c r="C60" s="15">
        <v>7.3284477015323115E-3</v>
      </c>
      <c r="D60" s="8">
        <v>14</v>
      </c>
      <c r="E60" s="15">
        <v>8.7939698492462311E-3</v>
      </c>
      <c r="F60" s="13">
        <v>15</v>
      </c>
      <c r="G60" s="15">
        <f t="shared" ref="G60" si="21">F60/F$62</f>
        <v>8.9285714285714281E-3</v>
      </c>
    </row>
    <row r="61" spans="1:7" x14ac:dyDescent="0.25">
      <c r="A61" s="7" t="s">
        <v>26</v>
      </c>
      <c r="B61" s="8">
        <v>3</v>
      </c>
      <c r="C61" s="15">
        <v>1.9986675549633578E-3</v>
      </c>
      <c r="D61" s="8">
        <v>3</v>
      </c>
      <c r="E61" s="15">
        <v>1.8844221105527637E-3</v>
      </c>
      <c r="F61" s="13">
        <v>3</v>
      </c>
      <c r="G61" s="15">
        <f t="shared" ref="G61" si="22">F61/F$62</f>
        <v>1.7857142857142857E-3</v>
      </c>
    </row>
    <row r="62" spans="1:7" x14ac:dyDescent="0.25">
      <c r="A62" s="9" t="s">
        <v>30</v>
      </c>
      <c r="B62" s="10">
        <v>1501</v>
      </c>
      <c r="C62" s="10"/>
      <c r="D62" s="10">
        <v>1592</v>
      </c>
      <c r="E62" s="10"/>
      <c r="F62" s="14">
        <f>SUM(F46:F61)</f>
        <v>1680</v>
      </c>
      <c r="G62" s="10"/>
    </row>
    <row r="64" spans="1:7" ht="14.45" customHeight="1" x14ac:dyDescent="0.25"/>
  </sheetData>
  <mergeCells count="1">
    <mergeCell ref="A10:G10"/>
  </mergeCells>
  <pageMargins left="0.45" right="0.4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Degrees Granted Summary</vt:lpstr>
      <vt:lpstr>'Degrees Granted Summary'!Print_Area</vt:lpstr>
    </vt:vector>
  </TitlesOfParts>
  <Company>Aims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Lewis, Laura A</dc:creator>
  <cp:lastModifiedBy>Laura Lewis</cp:lastModifiedBy>
  <cp:lastPrinted>2020-08-04T21:49:54Z</cp:lastPrinted>
  <dcterms:created xsi:type="dcterms:W3CDTF">2014-09-09T21:45:43Z</dcterms:created>
  <dcterms:modified xsi:type="dcterms:W3CDTF">2023-08-15T22:58:12Z</dcterms:modified>
</cp:coreProperties>
</file>